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40" windowHeight="7305" activeTab="0"/>
  </bookViews>
  <sheets>
    <sheet name="Ark1" sheetId="1" r:id="rId1"/>
    <sheet name="Ark2" sheetId="2" r:id="rId2"/>
    <sheet name="Ark3" sheetId="3" r:id="rId3"/>
  </sheets>
  <definedNames>
    <definedName name="_ftn1" localSheetId="0">'Ark1'!$A$54</definedName>
    <definedName name="_ftnref1" localSheetId="0">'Ark1'!$B$48</definedName>
    <definedName name="_xlnm.Print_Area" localSheetId="0">'Ark1'!$A$1:$H$56</definedName>
  </definedNames>
  <calcPr fullCalcOnLoad="1"/>
</workbook>
</file>

<file path=xl/sharedStrings.xml><?xml version="1.0" encoding="utf-8"?>
<sst xmlns="http://schemas.openxmlformats.org/spreadsheetml/2006/main" count="20" uniqueCount="16">
  <si>
    <t>ECTS</t>
  </si>
  <si>
    <t xml:space="preserve"> </t>
  </si>
  <si>
    <t>Grade</t>
  </si>
  <si>
    <t>ECTS x Grade</t>
  </si>
  <si>
    <t>Total:</t>
  </si>
  <si>
    <t xml:space="preserve"> Thesis:</t>
  </si>
  <si>
    <t>Total(1):</t>
  </si>
  <si>
    <t>Example of a correctly filled-out form</t>
  </si>
  <si>
    <t>Thesis(2):</t>
  </si>
  <si>
    <t>Please note: Courses without grades are not included in the calculation. This is why the total number of ECTS points does not necessarily need to sum up to 300.</t>
  </si>
  <si>
    <t>BA average</t>
  </si>
  <si>
    <t>MA average</t>
  </si>
  <si>
    <t>ECTS x grade</t>
  </si>
  <si>
    <t>Industrial PhD candidate, weighted grade point average calculation</t>
  </si>
  <si>
    <t>(1) Sum of all grades multiplied by their corresponding ECTS points, divided by the sum of all ECTS for BA and MA</t>
  </si>
  <si>
    <t xml:space="preserve">(2) Here, please indicate the thesis grade. This cell is not part of the calculation. Please note that the grade for your thesis must also be included in the list of MA courses. </t>
  </si>
</sst>
</file>

<file path=xl/styles.xml><?xml version="1.0" encoding="utf-8"?>
<styleSheet xmlns="http://schemas.openxmlformats.org/spreadsheetml/2006/main">
  <numFmts count="3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Ja&quot;;&quot;Ja&quot;;&quot;Nej&quot;"/>
    <numFmt numFmtId="173" formatCode="&quot;Sand&quot;;&quot;Sand&quot;;&quot;Falsk&quot;"/>
    <numFmt numFmtId="174" formatCode="&quot;Til&quot;;&quot;Til&quot;;&quot;Fra&quot;"/>
    <numFmt numFmtId="175" formatCode="[$€-2]\ #.##000_);[Red]\([$€-2]\ #.##000\)"/>
    <numFmt numFmtId="176" formatCode="0.0000000"/>
    <numFmt numFmtId="177" formatCode="0.000000"/>
    <numFmt numFmtId="178" formatCode="0.00000"/>
    <numFmt numFmtId="179" formatCode="0.0000"/>
    <numFmt numFmtId="180" formatCode="0.000"/>
    <numFmt numFmtId="181" formatCode="_(* #,##0.000_);_(* \(#,##0.000\);_(* &quot;-&quot;??_);_(@_)"/>
    <numFmt numFmtId="182" formatCode="_(* #,##0.0000_);_(* \(#,##0.0000\);_(* &quot;-&quot;??_);_(@_)"/>
    <numFmt numFmtId="183" formatCode="_(* #,##0.00000_);_(* \(#,##0.00000\);_(* &quot;-&quot;??_);_(@_)"/>
    <numFmt numFmtId="184" formatCode="_(* #,##0.000000_);_(* \(#,##0.000000\);_(* &quot;-&quot;??_);_(@_)"/>
    <numFmt numFmtId="185" formatCode="_(* #,##0.0000000_);_(* \(#,##0.0000000\);_(* &quot;-&quot;??_);_(@_)"/>
    <numFmt numFmtId="186" formatCode="_(* #,##0.00000000_);_(* \(#,##0.00000000\);_(* &quot;-&quot;??_);_(@_)"/>
    <numFmt numFmtId="187" formatCode="_(* #,##0.000000000_);_(* \(#,##0.000000000\);_(* &quot;-&quot;??_);_(@_)"/>
    <numFmt numFmtId="188" formatCode="_(* #,##0.0000000000_);_(* \(#,##0.0000000000\);_(* &quot;-&quot;??_);_(@_)"/>
    <numFmt numFmtId="189" formatCode="_(* #,##0.00000000000_);_(* \(#,##0.00000000000\);_(* &quot;-&quot;??_);_(@_)"/>
    <numFmt numFmtId="190" formatCode="0.0"/>
    <numFmt numFmtId="191" formatCode="0.00000000"/>
  </numFmts>
  <fonts count="42">
    <font>
      <sz val="10"/>
      <name val="Arial"/>
      <family val="0"/>
    </font>
    <font>
      <u val="single"/>
      <sz val="10"/>
      <color indexed="12"/>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Calibri"/>
      <family val="2"/>
    </font>
    <font>
      <sz val="11"/>
      <color indexed="23"/>
      <name val="Calibri"/>
      <family val="2"/>
    </font>
    <font>
      <b/>
      <sz val="11"/>
      <name val="Calibri"/>
      <family val="2"/>
    </font>
    <font>
      <b/>
      <sz val="11"/>
      <color indexed="23"/>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1"/>
      <color theme="0" tint="-0.499969989061355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
      <patternFill patternType="solid">
        <fgColor indexed="41"/>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thin"/>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0" fillId="20" borderId="1" applyNumberFormat="0" applyFont="0" applyAlignment="0" applyProtection="0"/>
    <xf numFmtId="0" fontId="27" fillId="21" borderId="2"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30"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24" borderId="3" applyNumberFormat="0" applyAlignment="0" applyProtection="0"/>
    <xf numFmtId="0" fontId="1" fillId="0" borderId="0" applyNumberFormat="0" applyFill="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32" fillId="31" borderId="0" applyNumberFormat="0" applyBorder="0" applyAlignment="0" applyProtection="0"/>
    <xf numFmtId="0" fontId="33" fillId="21"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6">
    <xf numFmtId="0" fontId="0" fillId="0" borderId="0" xfId="0" applyAlignment="1">
      <alignment/>
    </xf>
    <xf numFmtId="0" fontId="20" fillId="0" borderId="0" xfId="0" applyFont="1" applyAlignment="1">
      <alignment/>
    </xf>
    <xf numFmtId="0" fontId="22" fillId="0" borderId="10" xfId="0" applyFont="1" applyBorder="1" applyAlignment="1">
      <alignment horizontal="center"/>
    </xf>
    <xf numFmtId="0" fontId="20" fillId="0" borderId="11" xfId="0" applyFont="1" applyBorder="1" applyAlignment="1">
      <alignment horizontal="center" vertical="center"/>
    </xf>
    <xf numFmtId="0" fontId="21" fillId="0" borderId="12" xfId="0" applyFont="1" applyBorder="1" applyAlignment="1">
      <alignment horizontal="center" vertical="center"/>
    </xf>
    <xf numFmtId="0" fontId="22" fillId="0" borderId="0" xfId="0" applyFont="1" applyBorder="1" applyAlignment="1">
      <alignment horizontal="center"/>
    </xf>
    <xf numFmtId="0" fontId="20" fillId="33" borderId="11" xfId="0" applyFont="1" applyFill="1" applyBorder="1" applyAlignment="1">
      <alignment horizontal="center" vertical="center"/>
    </xf>
    <xf numFmtId="0" fontId="20" fillId="34" borderId="11" xfId="0" applyFont="1" applyFill="1" applyBorder="1" applyAlignment="1">
      <alignment horizontal="center" vertical="center"/>
    </xf>
    <xf numFmtId="0" fontId="20" fillId="0" borderId="11" xfId="0" applyFont="1" applyBorder="1" applyAlignment="1" applyProtection="1">
      <alignment horizontal="center" vertical="center"/>
      <protection/>
    </xf>
    <xf numFmtId="0" fontId="20" fillId="0" borderId="0" xfId="0" applyFont="1" applyBorder="1" applyAlignment="1">
      <alignment horizontal="center"/>
    </xf>
    <xf numFmtId="0" fontId="20" fillId="0" borderId="0" xfId="0" applyFont="1" applyAlignment="1">
      <alignment/>
    </xf>
    <xf numFmtId="0" fontId="20" fillId="0" borderId="11" xfId="0" applyFont="1" applyBorder="1" applyAlignment="1" applyProtection="1">
      <alignment horizontal="center" vertical="center" wrapText="1"/>
      <protection/>
    </xf>
    <xf numFmtId="190" fontId="20" fillId="0" borderId="11" xfId="0" applyNumberFormat="1" applyFont="1" applyFill="1" applyBorder="1" applyAlignment="1" applyProtection="1">
      <alignment horizontal="center" vertical="center" wrapText="1"/>
      <protection/>
    </xf>
    <xf numFmtId="190" fontId="21" fillId="0" borderId="12" xfId="0" applyNumberFormat="1" applyFont="1" applyBorder="1" applyAlignment="1">
      <alignment horizontal="center" vertical="center"/>
    </xf>
    <xf numFmtId="0" fontId="20" fillId="0" borderId="0" xfId="0" applyFont="1" applyBorder="1" applyAlignment="1">
      <alignment/>
    </xf>
    <xf numFmtId="0" fontId="22" fillId="0" borderId="0" xfId="0" applyFont="1" applyBorder="1" applyAlignment="1">
      <alignment vertical="center"/>
    </xf>
    <xf numFmtId="0" fontId="20" fillId="0" borderId="0" xfId="0" applyFont="1" applyBorder="1" applyAlignment="1">
      <alignment vertical="center"/>
    </xf>
    <xf numFmtId="0" fontId="21" fillId="0" borderId="12" xfId="0" applyFont="1" applyBorder="1" applyAlignment="1">
      <alignment horizontal="center" vertical="center"/>
    </xf>
    <xf numFmtId="190" fontId="20" fillId="0" borderId="11" xfId="0" applyNumberFormat="1" applyFont="1" applyBorder="1" applyAlignment="1">
      <alignment horizontal="center" vertical="center" wrapText="1"/>
    </xf>
    <xf numFmtId="190" fontId="20" fillId="0" borderId="11" xfId="0" applyNumberFormat="1" applyFont="1" applyBorder="1" applyAlignment="1">
      <alignment horizontal="center" vertical="center"/>
    </xf>
    <xf numFmtId="0" fontId="20" fillId="0" borderId="11" xfId="0" applyFont="1" applyBorder="1" applyAlignment="1">
      <alignment vertical="center"/>
    </xf>
    <xf numFmtId="0" fontId="20" fillId="34" borderId="11" xfId="0" applyFont="1" applyFill="1" applyBorder="1" applyAlignment="1">
      <alignment vertical="center"/>
    </xf>
    <xf numFmtId="0" fontId="21" fillId="0" borderId="12" xfId="0" applyFont="1" applyBorder="1" applyAlignment="1">
      <alignment vertical="center"/>
    </xf>
    <xf numFmtId="0" fontId="22" fillId="0" borderId="0" xfId="0" applyFont="1" applyBorder="1" applyAlignment="1">
      <alignment/>
    </xf>
    <xf numFmtId="0" fontId="20" fillId="0" borderId="0" xfId="0" applyFont="1" applyBorder="1" applyAlignment="1">
      <alignment/>
    </xf>
    <xf numFmtId="0" fontId="21" fillId="0" borderId="0" xfId="0" applyFont="1" applyBorder="1" applyAlignment="1">
      <alignment/>
    </xf>
    <xf numFmtId="0" fontId="23" fillId="0" borderId="0" xfId="0" applyFont="1" applyBorder="1" applyAlignment="1">
      <alignment horizontal="center"/>
    </xf>
    <xf numFmtId="0" fontId="20" fillId="0" borderId="0" xfId="0" applyFont="1" applyAlignment="1">
      <alignment horizontal="left"/>
    </xf>
    <xf numFmtId="0" fontId="20" fillId="0" borderId="0" xfId="0" applyFont="1" applyAlignment="1">
      <alignment wrapText="1"/>
    </xf>
    <xf numFmtId="0" fontId="21" fillId="0" borderId="12" xfId="0" applyFont="1" applyBorder="1" applyAlignment="1">
      <alignment horizontal="center" vertical="center"/>
    </xf>
    <xf numFmtId="0" fontId="41" fillId="0" borderId="12" xfId="0" applyFont="1" applyBorder="1" applyAlignment="1">
      <alignment horizontal="center" vertical="center"/>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1" xfId="0" applyFont="1" applyBorder="1" applyAlignment="1">
      <alignment horizontal="center" vertical="center"/>
    </xf>
  </cellXfs>
  <cellStyles count="48">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rklarende tekst" xfId="36"/>
    <cellStyle name="God" xfId="37"/>
    <cellStyle name="Input" xfId="38"/>
    <cellStyle name="Comma" xfId="39"/>
    <cellStyle name="Comma [0]" xfId="40"/>
    <cellStyle name="Kontroller celle" xfId="41"/>
    <cellStyle name="Hyperlink" xfId="42"/>
    <cellStyle name="Markeringsfarve1" xfId="43"/>
    <cellStyle name="Markeringsfarve2" xfId="44"/>
    <cellStyle name="Markeringsfarve3" xfId="45"/>
    <cellStyle name="Markeringsfarve4" xfId="46"/>
    <cellStyle name="Markeringsfarve5" xfId="47"/>
    <cellStyle name="Markeringsfarve6" xfId="48"/>
    <cellStyle name="Neutral" xfId="49"/>
    <cellStyle name="Output" xfId="50"/>
    <cellStyle name="Overskrift 1" xfId="51"/>
    <cellStyle name="Overskrift 2" xfId="52"/>
    <cellStyle name="Overskrift 3" xfId="53"/>
    <cellStyle name="Overskrift 4" xfId="54"/>
    <cellStyle name="Percent" xfId="55"/>
    <cellStyle name="Sammenkædet celle" xfId="56"/>
    <cellStyle name="Titel" xfId="57"/>
    <cellStyle name="Total" xfId="58"/>
    <cellStyle name="Ugyldig"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8"/>
  <sheetViews>
    <sheetView tabSelected="1" view="pageBreakPreview" zoomScale="60" zoomScalePageLayoutView="0" workbookViewId="0" topLeftCell="A1">
      <selection activeCell="B14" sqref="B14"/>
    </sheetView>
  </sheetViews>
  <sheetFormatPr defaultColWidth="9.140625" defaultRowHeight="12.75"/>
  <cols>
    <col min="1" max="1" width="14.57421875" style="1" customWidth="1"/>
    <col min="2" max="2" width="13.00390625" style="1" customWidth="1"/>
    <col min="3" max="3" width="19.8515625" style="1" customWidth="1"/>
    <col min="4" max="4" width="13.7109375" style="1" customWidth="1"/>
    <col min="5" max="5" width="17.140625" style="1" customWidth="1"/>
    <col min="6" max="6" width="15.28125" style="1" customWidth="1"/>
    <col min="7" max="7" width="19.8515625" style="1" customWidth="1"/>
    <col min="8" max="16384" width="9.140625" style="1" customWidth="1"/>
  </cols>
  <sheetData>
    <row r="1" spans="1:8" ht="29.25" customHeight="1">
      <c r="A1" s="31" t="s">
        <v>13</v>
      </c>
      <c r="B1" s="32"/>
      <c r="C1" s="33"/>
      <c r="E1" s="30" t="s">
        <v>7</v>
      </c>
      <c r="F1" s="30"/>
      <c r="G1" s="30"/>
      <c r="H1" s="2"/>
    </row>
    <row r="2" spans="1:8" ht="15">
      <c r="A2" s="3" t="s">
        <v>0</v>
      </c>
      <c r="B2" s="3" t="s">
        <v>2</v>
      </c>
      <c r="C2" s="3" t="s">
        <v>12</v>
      </c>
      <c r="E2" s="17" t="s">
        <v>0</v>
      </c>
      <c r="F2" s="17" t="s">
        <v>2</v>
      </c>
      <c r="G2" s="17" t="s">
        <v>3</v>
      </c>
      <c r="H2" s="5"/>
    </row>
    <row r="3" spans="1:8" ht="15">
      <c r="A3" s="6"/>
      <c r="B3" s="7"/>
      <c r="C3" s="8" t="str">
        <f>IF(A3*B3&gt;0,A3*B3," ")</f>
        <v> </v>
      </c>
      <c r="E3" s="17">
        <v>10</v>
      </c>
      <c r="F3" s="17">
        <v>7</v>
      </c>
      <c r="G3" s="17">
        <v>70</v>
      </c>
      <c r="H3" s="9"/>
    </row>
    <row r="4" spans="1:8" s="10" customFormat="1" ht="15">
      <c r="A4" s="6"/>
      <c r="B4" s="7"/>
      <c r="C4" s="8" t="str">
        <f aca="true" t="shared" si="0" ref="C4:C22">IF(A4*B4&gt;0,A4*B4," ")</f>
        <v> </v>
      </c>
      <c r="E4" s="17">
        <v>20</v>
      </c>
      <c r="F4" s="17">
        <v>10</v>
      </c>
      <c r="G4" s="17">
        <v>200</v>
      </c>
      <c r="H4" s="9"/>
    </row>
    <row r="5" spans="1:8" ht="15">
      <c r="A5" s="6"/>
      <c r="B5" s="7"/>
      <c r="C5" s="8" t="str">
        <f t="shared" si="0"/>
        <v> </v>
      </c>
      <c r="E5" s="17">
        <v>5</v>
      </c>
      <c r="F5" s="17">
        <v>12</v>
      </c>
      <c r="G5" s="17">
        <v>60</v>
      </c>
      <c r="H5" s="9"/>
    </row>
    <row r="6" spans="1:8" ht="15">
      <c r="A6" s="6"/>
      <c r="B6" s="7"/>
      <c r="C6" s="8" t="str">
        <f t="shared" si="0"/>
        <v> </v>
      </c>
      <c r="E6" s="17">
        <v>15</v>
      </c>
      <c r="F6" s="17">
        <v>2</v>
      </c>
      <c r="G6" s="17">
        <v>30</v>
      </c>
      <c r="H6" s="9"/>
    </row>
    <row r="7" spans="1:8" ht="15">
      <c r="A7" s="6"/>
      <c r="B7" s="7"/>
      <c r="C7" s="8" t="str">
        <f t="shared" si="0"/>
        <v> </v>
      </c>
      <c r="E7" s="17">
        <v>5</v>
      </c>
      <c r="F7" s="17">
        <v>12</v>
      </c>
      <c r="G7" s="17">
        <v>60</v>
      </c>
      <c r="H7" s="9"/>
    </row>
    <row r="8" spans="1:8" ht="15">
      <c r="A8" s="6"/>
      <c r="B8" s="7"/>
      <c r="C8" s="8" t="str">
        <f t="shared" si="0"/>
        <v> </v>
      </c>
      <c r="E8" s="17">
        <v>10</v>
      </c>
      <c r="F8" s="17">
        <v>10</v>
      </c>
      <c r="G8" s="17">
        <v>100</v>
      </c>
      <c r="H8" s="9"/>
    </row>
    <row r="9" spans="1:8" ht="15">
      <c r="A9" s="6"/>
      <c r="B9" s="7"/>
      <c r="C9" s="8" t="str">
        <f t="shared" si="0"/>
        <v> </v>
      </c>
      <c r="E9" s="17">
        <v>5</v>
      </c>
      <c r="F9" s="17">
        <v>12</v>
      </c>
      <c r="G9" s="17">
        <v>60</v>
      </c>
      <c r="H9" s="9"/>
    </row>
    <row r="10" spans="1:8" ht="15">
      <c r="A10" s="6"/>
      <c r="B10" s="7"/>
      <c r="C10" s="8" t="str">
        <f t="shared" si="0"/>
        <v> </v>
      </c>
      <c r="E10" s="17">
        <v>15</v>
      </c>
      <c r="F10" s="17">
        <v>7</v>
      </c>
      <c r="G10" s="17">
        <v>105</v>
      </c>
      <c r="H10" s="9"/>
    </row>
    <row r="11" spans="1:8" ht="15">
      <c r="A11" s="6"/>
      <c r="B11" s="7"/>
      <c r="C11" s="8" t="str">
        <f>IF(A11*B11&gt;0,A11*B11," ")</f>
        <v> </v>
      </c>
      <c r="E11" s="17">
        <v>15</v>
      </c>
      <c r="F11" s="17">
        <v>10</v>
      </c>
      <c r="G11" s="17">
        <v>150</v>
      </c>
      <c r="H11" s="9"/>
    </row>
    <row r="12" spans="1:8" ht="15">
      <c r="A12" s="6"/>
      <c r="B12" s="7"/>
      <c r="C12" s="8" t="str">
        <f t="shared" si="0"/>
        <v> </v>
      </c>
      <c r="E12" s="17">
        <v>5</v>
      </c>
      <c r="F12" s="17">
        <v>12</v>
      </c>
      <c r="G12" s="17">
        <v>60</v>
      </c>
      <c r="H12" s="9"/>
    </row>
    <row r="13" spans="1:8" ht="15">
      <c r="A13" s="6"/>
      <c r="B13" s="7"/>
      <c r="C13" s="8" t="str">
        <f t="shared" si="0"/>
        <v> </v>
      </c>
      <c r="E13" s="17">
        <v>5</v>
      </c>
      <c r="F13" s="17">
        <v>12</v>
      </c>
      <c r="G13" s="17">
        <v>60</v>
      </c>
      <c r="H13" s="9"/>
    </row>
    <row r="14" spans="1:8" ht="15">
      <c r="A14" s="6"/>
      <c r="B14" s="7"/>
      <c r="C14" s="8" t="str">
        <f t="shared" si="0"/>
        <v> </v>
      </c>
      <c r="E14" s="17">
        <v>5</v>
      </c>
      <c r="F14" s="17">
        <v>10</v>
      </c>
      <c r="G14" s="17">
        <v>50</v>
      </c>
      <c r="H14" s="9"/>
    </row>
    <row r="15" spans="1:8" ht="15">
      <c r="A15" s="6"/>
      <c r="B15" s="7"/>
      <c r="C15" s="8" t="str">
        <f t="shared" si="0"/>
        <v> </v>
      </c>
      <c r="E15" s="17">
        <v>7.5</v>
      </c>
      <c r="F15" s="17">
        <v>4</v>
      </c>
      <c r="G15" s="17">
        <v>30</v>
      </c>
      <c r="H15" s="9"/>
    </row>
    <row r="16" spans="1:8" ht="15">
      <c r="A16" s="6"/>
      <c r="B16" s="7"/>
      <c r="C16" s="8" t="str">
        <f t="shared" si="0"/>
        <v> </v>
      </c>
      <c r="E16" s="17">
        <v>5</v>
      </c>
      <c r="F16" s="17">
        <v>12</v>
      </c>
      <c r="G16" s="17">
        <v>60</v>
      </c>
      <c r="H16" s="9"/>
    </row>
    <row r="17" spans="1:8" ht="15">
      <c r="A17" s="6"/>
      <c r="B17" s="7"/>
      <c r="C17" s="8" t="str">
        <f t="shared" si="0"/>
        <v> </v>
      </c>
      <c r="E17" s="17">
        <v>7.5</v>
      </c>
      <c r="F17" s="17">
        <v>12</v>
      </c>
      <c r="G17" s="17">
        <v>90</v>
      </c>
      <c r="H17" s="9"/>
    </row>
    <row r="18" spans="1:8" ht="15">
      <c r="A18" s="6"/>
      <c r="B18" s="7"/>
      <c r="C18" s="8" t="str">
        <f t="shared" si="0"/>
        <v> </v>
      </c>
      <c r="E18" s="17">
        <v>5</v>
      </c>
      <c r="F18" s="17">
        <v>10</v>
      </c>
      <c r="G18" s="17">
        <v>50</v>
      </c>
      <c r="H18" s="9"/>
    </row>
    <row r="19" spans="1:8" ht="15">
      <c r="A19" s="6"/>
      <c r="B19" s="7"/>
      <c r="C19" s="8" t="str">
        <f t="shared" si="0"/>
        <v> </v>
      </c>
      <c r="E19" s="17">
        <v>5</v>
      </c>
      <c r="F19" s="17">
        <v>12</v>
      </c>
      <c r="G19" s="17">
        <v>60</v>
      </c>
      <c r="H19" s="9"/>
    </row>
    <row r="20" spans="1:8" ht="15">
      <c r="A20" s="6"/>
      <c r="B20" s="7"/>
      <c r="C20" s="8" t="str">
        <f t="shared" si="0"/>
        <v> </v>
      </c>
      <c r="E20" s="17">
        <v>15</v>
      </c>
      <c r="F20" s="17">
        <v>7</v>
      </c>
      <c r="G20" s="17">
        <v>105</v>
      </c>
      <c r="H20" s="9"/>
    </row>
    <row r="21" spans="1:8" ht="15">
      <c r="A21" s="6"/>
      <c r="B21" s="7"/>
      <c r="C21" s="8" t="str">
        <f t="shared" si="0"/>
        <v> </v>
      </c>
      <c r="E21" s="17">
        <v>10</v>
      </c>
      <c r="F21" s="17">
        <v>10</v>
      </c>
      <c r="G21" s="17">
        <v>100</v>
      </c>
      <c r="H21" s="9"/>
    </row>
    <row r="22" spans="1:8" ht="15">
      <c r="A22" s="6"/>
      <c r="B22" s="7"/>
      <c r="C22" s="8" t="str">
        <f t="shared" si="0"/>
        <v> </v>
      </c>
      <c r="E22" s="17">
        <v>10</v>
      </c>
      <c r="F22" s="17">
        <v>10</v>
      </c>
      <c r="G22" s="17">
        <v>100</v>
      </c>
      <c r="H22" s="9"/>
    </row>
    <row r="23" spans="1:8" s="10" customFormat="1" ht="15">
      <c r="A23" s="8" t="str">
        <f>IF(SUM(A3:A22)&gt;0,SUM(A3:A22),"Sum of ECTS")</f>
        <v>Sum of ECTS</v>
      </c>
      <c r="B23" s="3"/>
      <c r="C23" s="11" t="str">
        <f>IF(SUM(C3:C22)&gt;0,SUM(C3:C22),"Sum of grades x ECTS")</f>
        <v>Sum of grades x ECTS</v>
      </c>
      <c r="E23" s="17">
        <f>SUM(E3:E22)</f>
        <v>180</v>
      </c>
      <c r="F23" s="17"/>
      <c r="G23" s="17">
        <f>SUM(G3:G22)</f>
        <v>1600</v>
      </c>
      <c r="H23" s="5"/>
    </row>
    <row r="24" spans="1:8" s="10" customFormat="1" ht="30">
      <c r="A24" s="3" t="s">
        <v>10</v>
      </c>
      <c r="B24" s="3"/>
      <c r="C24" s="12" t="str">
        <f>IF(SUM(C3:C22)&gt;0,C23/A23,"Sum of column 3 / sum of column 1")</f>
        <v>Sum of column 3 / sum of column 1</v>
      </c>
      <c r="E24" s="4" t="s">
        <v>10</v>
      </c>
      <c r="F24" s="4"/>
      <c r="G24" s="13">
        <f>G23/E23</f>
        <v>8.88888888888889</v>
      </c>
      <c r="H24" s="5"/>
    </row>
    <row r="25" spans="1:8" s="10" customFormat="1" ht="15">
      <c r="A25" s="14"/>
      <c r="B25" s="14"/>
      <c r="C25" s="14"/>
      <c r="D25" s="14"/>
      <c r="E25" s="15"/>
      <c r="F25" s="16"/>
      <c r="G25" s="16"/>
      <c r="H25" s="14"/>
    </row>
    <row r="26" spans="1:8" s="10" customFormat="1" ht="15">
      <c r="A26" s="14"/>
      <c r="B26" s="14"/>
      <c r="C26" s="14"/>
      <c r="D26" s="14"/>
      <c r="E26" s="16"/>
      <c r="F26" s="16"/>
      <c r="G26" s="16"/>
      <c r="H26" s="14"/>
    </row>
    <row r="27" spans="1:8" ht="15">
      <c r="A27" s="6"/>
      <c r="B27" s="7"/>
      <c r="C27" s="3" t="str">
        <f>IF(A27*B27&gt;0,A27*B27," ")</f>
        <v> </v>
      </c>
      <c r="E27" s="4">
        <v>15</v>
      </c>
      <c r="F27" s="4">
        <v>7</v>
      </c>
      <c r="G27" s="4">
        <v>105</v>
      </c>
      <c r="H27" s="9"/>
    </row>
    <row r="28" spans="1:8" ht="15">
      <c r="A28" s="6"/>
      <c r="B28" s="7"/>
      <c r="C28" s="3" t="str">
        <f aca="true" t="shared" si="1" ref="C28:C41">IF(A28*B28&gt;0,A28*B28," ")</f>
        <v> </v>
      </c>
      <c r="E28" s="4">
        <v>20</v>
      </c>
      <c r="F28" s="4">
        <v>10</v>
      </c>
      <c r="G28" s="4">
        <v>200</v>
      </c>
      <c r="H28" s="9"/>
    </row>
    <row r="29" spans="1:8" ht="15">
      <c r="A29" s="6"/>
      <c r="B29" s="7"/>
      <c r="C29" s="3" t="str">
        <f t="shared" si="1"/>
        <v> </v>
      </c>
      <c r="E29" s="4">
        <v>12.5</v>
      </c>
      <c r="F29" s="4">
        <v>12</v>
      </c>
      <c r="G29" s="4">
        <v>150</v>
      </c>
      <c r="H29" s="9"/>
    </row>
    <row r="30" spans="1:8" ht="15">
      <c r="A30" s="6"/>
      <c r="B30" s="7"/>
      <c r="C30" s="3" t="str">
        <f t="shared" si="1"/>
        <v> </v>
      </c>
      <c r="E30" s="4">
        <v>10</v>
      </c>
      <c r="F30" s="4">
        <v>7</v>
      </c>
      <c r="G30" s="4">
        <v>70</v>
      </c>
      <c r="H30" s="9"/>
    </row>
    <row r="31" spans="1:8" ht="15">
      <c r="A31" s="6"/>
      <c r="B31" s="7"/>
      <c r="C31" s="3" t="str">
        <f t="shared" si="1"/>
        <v> </v>
      </c>
      <c r="E31" s="4">
        <v>7.5</v>
      </c>
      <c r="F31" s="4">
        <v>4</v>
      </c>
      <c r="G31" s="4">
        <v>30</v>
      </c>
      <c r="H31" s="9"/>
    </row>
    <row r="32" spans="1:8" ht="15">
      <c r="A32" s="6"/>
      <c r="B32" s="7"/>
      <c r="C32" s="3" t="str">
        <f t="shared" si="1"/>
        <v> </v>
      </c>
      <c r="E32" s="4">
        <v>10</v>
      </c>
      <c r="F32" s="4">
        <v>10</v>
      </c>
      <c r="G32" s="4">
        <v>100</v>
      </c>
      <c r="H32" s="9"/>
    </row>
    <row r="33" spans="1:8" ht="15">
      <c r="A33" s="6"/>
      <c r="B33" s="7"/>
      <c r="C33" s="3" t="str">
        <f t="shared" si="1"/>
        <v> </v>
      </c>
      <c r="E33" s="4">
        <v>15</v>
      </c>
      <c r="F33" s="4">
        <v>7</v>
      </c>
      <c r="G33" s="4">
        <v>105</v>
      </c>
      <c r="H33" s="9"/>
    </row>
    <row r="34" spans="1:8" ht="15">
      <c r="A34" s="6"/>
      <c r="B34" s="7"/>
      <c r="C34" s="3" t="str">
        <f t="shared" si="1"/>
        <v> </v>
      </c>
      <c r="E34" s="4">
        <v>30</v>
      </c>
      <c r="F34" s="4">
        <v>12</v>
      </c>
      <c r="G34" s="4">
        <v>360</v>
      </c>
      <c r="H34" s="9"/>
    </row>
    <row r="35" spans="1:8" ht="15">
      <c r="A35" s="6"/>
      <c r="B35" s="7"/>
      <c r="C35" s="3" t="str">
        <f t="shared" si="1"/>
        <v> </v>
      </c>
      <c r="E35" s="4"/>
      <c r="F35" s="4"/>
      <c r="G35" s="4"/>
      <c r="H35" s="9"/>
    </row>
    <row r="36" spans="1:8" ht="15">
      <c r="A36" s="6"/>
      <c r="B36" s="7"/>
      <c r="C36" s="3" t="str">
        <f t="shared" si="1"/>
        <v> </v>
      </c>
      <c r="E36" s="4"/>
      <c r="F36" s="4"/>
      <c r="G36" s="4"/>
      <c r="H36" s="9"/>
    </row>
    <row r="37" spans="1:8" ht="15">
      <c r="A37" s="6"/>
      <c r="B37" s="7"/>
      <c r="C37" s="3" t="str">
        <f t="shared" si="1"/>
        <v> </v>
      </c>
      <c r="E37" s="4"/>
      <c r="F37" s="4"/>
      <c r="G37" s="4"/>
      <c r="H37" s="9"/>
    </row>
    <row r="38" spans="1:8" ht="15">
      <c r="A38" s="6"/>
      <c r="B38" s="7"/>
      <c r="C38" s="3" t="str">
        <f t="shared" si="1"/>
        <v> </v>
      </c>
      <c r="E38" s="4"/>
      <c r="F38" s="4"/>
      <c r="G38" s="4"/>
      <c r="H38" s="9"/>
    </row>
    <row r="39" spans="1:8" ht="15">
      <c r="A39" s="6"/>
      <c r="B39" s="7"/>
      <c r="C39" s="3" t="str">
        <f t="shared" si="1"/>
        <v> </v>
      </c>
      <c r="E39" s="4"/>
      <c r="F39" s="4"/>
      <c r="G39" s="4"/>
      <c r="H39" s="9"/>
    </row>
    <row r="40" spans="1:8" ht="15">
      <c r="A40" s="6"/>
      <c r="B40" s="7"/>
      <c r="C40" s="3" t="str">
        <f t="shared" si="1"/>
        <v> </v>
      </c>
      <c r="E40" s="4"/>
      <c r="F40" s="4"/>
      <c r="G40" s="4"/>
      <c r="H40" s="9"/>
    </row>
    <row r="41" spans="1:8" ht="15">
      <c r="A41" s="6"/>
      <c r="B41" s="7"/>
      <c r="C41" s="3" t="str">
        <f t="shared" si="1"/>
        <v> </v>
      </c>
      <c r="E41" s="4"/>
      <c r="F41" s="4"/>
      <c r="G41" s="4"/>
      <c r="H41" s="9"/>
    </row>
    <row r="42" spans="1:8" ht="15">
      <c r="A42" s="34" t="str">
        <f>IF(SUM(A27:A41)&gt;0,SUM(A27:A41),"Sum of ECTS (incl. thesis) ")</f>
        <v>Sum of ECTS (incl. thesis) </v>
      </c>
      <c r="B42" s="35"/>
      <c r="C42" s="34" t="str">
        <f>IF(SUM(C27:C41)&gt;0,SUM(C27:C41),"Sum of grades x ECTS (incl. thesis)")</f>
        <v>Sum of grades x ECTS (incl. thesis)</v>
      </c>
      <c r="E42" s="29">
        <f>SUM(E27:E34)</f>
        <v>120</v>
      </c>
      <c r="F42" s="29"/>
      <c r="G42" s="29">
        <f>SUM(G27:G34)</f>
        <v>1120</v>
      </c>
      <c r="H42" s="5"/>
    </row>
    <row r="43" spans="1:8" ht="15">
      <c r="A43" s="34"/>
      <c r="B43" s="35"/>
      <c r="C43" s="34"/>
      <c r="E43" s="29"/>
      <c r="F43" s="29"/>
      <c r="G43" s="29"/>
      <c r="H43" s="9"/>
    </row>
    <row r="44" spans="1:8" ht="30">
      <c r="A44" s="3" t="s">
        <v>11</v>
      </c>
      <c r="B44" s="3"/>
      <c r="C44" s="18" t="str">
        <f>IF(SUM(C27:C41)&gt;0,C42/A42,"Sum of column 3 / sum of column 1")</f>
        <v>Sum of column 3 / sum of column 1</v>
      </c>
      <c r="E44" s="4" t="s">
        <v>11</v>
      </c>
      <c r="F44" s="4"/>
      <c r="G44" s="13">
        <f>G42/E42</f>
        <v>9.333333333333334</v>
      </c>
      <c r="H44" s="5"/>
    </row>
    <row r="45" spans="1:8" s="10" customFormat="1" ht="15">
      <c r="A45" s="14"/>
      <c r="B45" s="14"/>
      <c r="C45" s="14"/>
      <c r="D45" s="14"/>
      <c r="E45" s="15"/>
      <c r="F45" s="16"/>
      <c r="G45" s="16"/>
      <c r="H45" s="14"/>
    </row>
    <row r="46" spans="1:8" s="10" customFormat="1" ht="15">
      <c r="A46" s="14"/>
      <c r="B46" s="14"/>
      <c r="C46" s="14"/>
      <c r="D46" s="14"/>
      <c r="E46" s="16"/>
      <c r="F46" s="16"/>
      <c r="G46" s="16"/>
      <c r="H46" s="14"/>
    </row>
    <row r="47" spans="1:8" ht="15">
      <c r="A47" s="3"/>
      <c r="B47" s="3"/>
      <c r="C47" s="3"/>
      <c r="E47" s="4"/>
      <c r="F47" s="4"/>
      <c r="G47" s="4"/>
      <c r="H47" s="9"/>
    </row>
    <row r="48" spans="1:8" ht="15">
      <c r="A48" s="3"/>
      <c r="B48" s="3" t="s">
        <v>6</v>
      </c>
      <c r="C48" s="19" t="str">
        <f>IF(SUM(C27:C41)*SUM(A27:A41)&gt;0,(C42+C23)/(A42+A23)," ")</f>
        <v> </v>
      </c>
      <c r="E48" s="4"/>
      <c r="F48" s="4" t="s">
        <v>4</v>
      </c>
      <c r="G48" s="13">
        <f>(G23+G42)/(E23+E42)</f>
        <v>9.066666666666666</v>
      </c>
      <c r="H48" s="5"/>
    </row>
    <row r="49" spans="1:8" ht="15">
      <c r="A49" s="3"/>
      <c r="B49" s="3"/>
      <c r="C49" s="3"/>
      <c r="E49" s="4"/>
      <c r="F49" s="4"/>
      <c r="G49" s="4"/>
      <c r="H49" s="9"/>
    </row>
    <row r="50" spans="1:8" ht="15">
      <c r="A50" s="20"/>
      <c r="B50" s="3" t="s">
        <v>8</v>
      </c>
      <c r="C50" s="21"/>
      <c r="E50" s="22" t="s">
        <v>1</v>
      </c>
      <c r="F50" s="4" t="s">
        <v>5</v>
      </c>
      <c r="G50" s="4">
        <v>12</v>
      </c>
      <c r="H50" s="23"/>
    </row>
    <row r="51" spans="1:8" ht="15">
      <c r="A51" s="24"/>
      <c r="B51" s="9"/>
      <c r="E51" s="25"/>
      <c r="F51" s="26"/>
      <c r="G51" s="26"/>
      <c r="H51" s="23"/>
    </row>
    <row r="52" ht="15">
      <c r="A52" s="1" t="s">
        <v>9</v>
      </c>
    </row>
    <row r="54" spans="1:4" ht="15">
      <c r="A54" s="27" t="s">
        <v>14</v>
      </c>
      <c r="B54" s="28"/>
      <c r="C54" s="28"/>
      <c r="D54" s="28"/>
    </row>
    <row r="55" spans="1:4" ht="15">
      <c r="A55" s="28"/>
      <c r="B55" s="28"/>
      <c r="C55" s="28"/>
      <c r="D55" s="28"/>
    </row>
    <row r="56" spans="1:4" ht="15">
      <c r="A56" s="10" t="s">
        <v>15</v>
      </c>
      <c r="B56" s="10"/>
      <c r="C56" s="10"/>
      <c r="D56" s="10"/>
    </row>
    <row r="57" spans="1:4" ht="15">
      <c r="A57" s="10"/>
      <c r="B57" s="10"/>
      <c r="C57" s="10"/>
      <c r="D57" s="10"/>
    </row>
    <row r="58" spans="1:4" ht="15">
      <c r="A58" s="10"/>
      <c r="B58" s="10"/>
      <c r="C58" s="10"/>
      <c r="D58" s="10"/>
    </row>
  </sheetData>
  <sheetProtection/>
  <mergeCells count="8">
    <mergeCell ref="E42:E43"/>
    <mergeCell ref="F42:F43"/>
    <mergeCell ref="E1:G1"/>
    <mergeCell ref="A1:C1"/>
    <mergeCell ref="A42:A43"/>
    <mergeCell ref="C42:C43"/>
    <mergeCell ref="B42:B43"/>
    <mergeCell ref="G42:G43"/>
  </mergeCells>
  <printOptions/>
  <pageMargins left="0.75" right="0.75" top="1" bottom="1" header="0" footer="0"/>
  <pageSetup horizontalDpi="300" verticalDpi="300" orientation="portrait" paperSize="9" scale="81" r:id="rId1"/>
  <colBreaks count="1" manualBreakCount="1">
    <brk id="4"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Kristian Holmgaard Bernth</dc:creator>
  <cp:keywords/>
  <dc:description/>
  <cp:lastModifiedBy>Klaus Ammitzbøll</cp:lastModifiedBy>
  <cp:lastPrinted>2015-03-16T12:29:47Z</cp:lastPrinted>
  <dcterms:created xsi:type="dcterms:W3CDTF">2009-03-03T14:09:59Z</dcterms:created>
  <dcterms:modified xsi:type="dcterms:W3CDTF">2015-03-16T12:44:11Z</dcterms:modified>
  <cp:category/>
  <cp:version/>
  <cp:contentType/>
  <cp:contentStatus/>
</cp:coreProperties>
</file>